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en\Vereniging HCHWA-D\Penningmeester\Jaarverslagen\"/>
    </mc:Choice>
  </mc:AlternateContent>
  <xr:revisionPtr revIDLastSave="0" documentId="13_ncr:1_{2C2DC241-1328-49CF-86EC-3B706D6B8CE7}" xr6:coauthVersionLast="47" xr6:coauthVersionMax="47" xr10:uidLastSave="{00000000-0000-0000-0000-000000000000}"/>
  <bookViews>
    <workbookView xWindow="-108" yWindow="-108" windowWidth="23256" windowHeight="12456" xr2:uid="{16EF6534-6000-4F07-8A1A-0CA3F9B2392E}"/>
  </bookViews>
  <sheets>
    <sheet name="Vereniging" sheetId="1" r:id="rId1"/>
    <sheet name="Begro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R28" i="2"/>
  <c r="R18" i="2"/>
  <c r="P28" i="2"/>
  <c r="O28" i="2"/>
  <c r="K35" i="1"/>
  <c r="J35" i="1"/>
  <c r="I35" i="1"/>
  <c r="P18" i="2"/>
  <c r="O18" i="2"/>
  <c r="N18" i="2"/>
  <c r="M28" i="2"/>
  <c r="K28" i="2"/>
  <c r="J28" i="2"/>
  <c r="I28" i="2"/>
  <c r="H28" i="2"/>
  <c r="F28" i="2"/>
  <c r="E28" i="2"/>
  <c r="D28" i="2"/>
  <c r="C28" i="2"/>
  <c r="M18" i="2"/>
  <c r="K18" i="2"/>
  <c r="J18" i="2"/>
  <c r="I18" i="2"/>
  <c r="H18" i="2"/>
  <c r="F18" i="2"/>
  <c r="E18" i="2"/>
  <c r="D18" i="2"/>
  <c r="C18" i="2"/>
  <c r="I58" i="1"/>
  <c r="D58" i="1"/>
  <c r="D35" i="1"/>
  <c r="I18" i="1"/>
  <c r="D18" i="1"/>
  <c r="J13" i="1"/>
</calcChain>
</file>

<file path=xl/sharedStrings.xml><?xml version="1.0" encoding="utf-8"?>
<sst xmlns="http://schemas.openxmlformats.org/spreadsheetml/2006/main" count="129" uniqueCount="73">
  <si>
    <t>Financieel overzicht 2025</t>
  </si>
  <si>
    <t>Vereniging HCHWA-D</t>
  </si>
  <si>
    <t>Balans per 01-01-2025</t>
  </si>
  <si>
    <t>debet/bezittingen/activa</t>
  </si>
  <si>
    <t>credit/schulden/passiva</t>
  </si>
  <si>
    <t>liquide middelen</t>
  </si>
  <si>
    <t>kortlopende schulden</t>
  </si>
  <si>
    <t>Rabobank</t>
  </si>
  <si>
    <t>bankkosten 2024</t>
  </si>
  <si>
    <t>Rabobank spaar</t>
  </si>
  <si>
    <t>nog te betalen vrijwilligerskosten</t>
  </si>
  <si>
    <t>Sociaal content</t>
  </si>
  <si>
    <t>Happy Scribe</t>
  </si>
  <si>
    <t>nog te ontvangen rente 2024</t>
  </si>
  <si>
    <t>Brainweek</t>
  </si>
  <si>
    <t>reservering Wilbert</t>
  </si>
  <si>
    <t>reservering apparatuur</t>
  </si>
  <si>
    <t>reservering onderzoek</t>
  </si>
  <si>
    <t>vermogen Vereniging</t>
  </si>
  <si>
    <t>Baten en lasten 2025</t>
  </si>
  <si>
    <t>baten</t>
  </si>
  <si>
    <t>lasten</t>
  </si>
  <si>
    <t>totaal</t>
  </si>
  <si>
    <t xml:space="preserve">pgo </t>
  </si>
  <si>
    <t>vereniging</t>
  </si>
  <si>
    <t>ontvangen subsidie 2025</t>
  </si>
  <si>
    <t xml:space="preserve">  </t>
  </si>
  <si>
    <t>kantoorkosten</t>
  </si>
  <si>
    <t>ontvangen contributies 2025</t>
  </si>
  <si>
    <t>bestuur</t>
  </si>
  <si>
    <t>giften</t>
  </si>
  <si>
    <t>bankkosten</t>
  </si>
  <si>
    <t>brainweek activiteiten</t>
  </si>
  <si>
    <t>huurkosten</t>
  </si>
  <si>
    <t>vrijwilligerskosten</t>
  </si>
  <si>
    <t>ontvangen rente 2024</t>
  </si>
  <si>
    <t>bungalow de Wilbert</t>
  </si>
  <si>
    <t>bijdragen externen</t>
  </si>
  <si>
    <t>bijeenkomsten</t>
  </si>
  <si>
    <t>website</t>
  </si>
  <si>
    <t>drukwerk</t>
  </si>
  <si>
    <t>congressen</t>
  </si>
  <si>
    <t>belangenbehartiging</t>
  </si>
  <si>
    <t>berekening terug te betalen subsidie 2025</t>
  </si>
  <si>
    <t xml:space="preserve"> </t>
  </si>
  <si>
    <t>definitief subsidiebedrag</t>
  </si>
  <si>
    <t>Balans per 31-12-2025</t>
  </si>
  <si>
    <t>bankkosten 2025</t>
  </si>
  <si>
    <t>nog te ontvangen rente 2025</t>
  </si>
  <si>
    <t>Begroting 2025</t>
  </si>
  <si>
    <t>2024</t>
  </si>
  <si>
    <t>begroot 2023</t>
  </si>
  <si>
    <t>pgo 2023</t>
  </si>
  <si>
    <t>bestuur 2023</t>
  </si>
  <si>
    <t>resultaat 2023</t>
  </si>
  <si>
    <t>pgo</t>
  </si>
  <si>
    <t>resultaat</t>
  </si>
  <si>
    <t>begroot</t>
  </si>
  <si>
    <t>kantoor</t>
  </si>
  <si>
    <t>bank</t>
  </si>
  <si>
    <t>vrijwilligers</t>
  </si>
  <si>
    <t>apparatuur</t>
  </si>
  <si>
    <t>de Wilbert</t>
  </si>
  <si>
    <t>huur</t>
  </si>
  <si>
    <t>voorlichting</t>
  </si>
  <si>
    <t>overige kosten</t>
  </si>
  <si>
    <t>DCAAF</t>
  </si>
  <si>
    <t>subsidie</t>
  </si>
  <si>
    <t>contributies</t>
  </si>
  <si>
    <t>diverse inkomsten</t>
  </si>
  <si>
    <t>rente</t>
  </si>
  <si>
    <t>begroting</t>
  </si>
  <si>
    <t>Begroting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</si>
</sst>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0" fillId="0" borderId="0" xfId="0" applyNumberFormat="1"/>
    <xf numFmtId="44" fontId="0" fillId="0" borderId="1" xfId="0" applyNumberFormat="1" applyBorder="1"/>
    <xf numFmtId="44" fontId="1" fillId="0" borderId="2" xfId="0" applyNumberFormat="1" applyFont="1" applyBorder="1"/>
    <xf numFmtId="44" fontId="0" fillId="2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2" borderId="0" xfId="0" applyNumberFormat="1" applyFill="1"/>
    <xf numFmtId="44" fontId="1" fillId="3" borderId="0" xfId="0" applyNumberFormat="1" applyFont="1" applyFill="1"/>
    <xf numFmtId="44" fontId="3" fillId="0" borderId="0" xfId="0" applyNumberFormat="1" applyFont="1"/>
    <xf numFmtId="44" fontId="4" fillId="0" borderId="0" xfId="0" applyNumberFormat="1" applyFont="1"/>
    <xf numFmtId="0" fontId="6" fillId="0" borderId="0" xfId="0" applyFo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49" fontId="6" fillId="0" borderId="0" xfId="0" applyNumberFormat="1" applyFont="1" applyAlignment="1">
      <alignment horizontal="center"/>
    </xf>
    <xf numFmtId="44" fontId="6" fillId="2" borderId="0" xfId="0" applyNumberFormat="1" applyFont="1" applyFill="1" applyAlignment="1">
      <alignment horizontal="center"/>
    </xf>
    <xf numFmtId="44" fontId="6" fillId="0" borderId="0" xfId="0" applyNumberFormat="1" applyFont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/>
    <xf numFmtId="44" fontId="1" fillId="0" borderId="2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5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6976-C91D-4CCD-A895-BCE1034D4619}">
  <sheetPr>
    <pageSetUpPr fitToPage="1"/>
  </sheetPr>
  <dimension ref="A1:K58"/>
  <sheetViews>
    <sheetView tabSelected="1" workbookViewId="0">
      <selection activeCell="H42" sqref="H42"/>
    </sheetView>
  </sheetViews>
  <sheetFormatPr defaultRowHeight="14.4" x14ac:dyDescent="0.3"/>
  <cols>
    <col min="4" max="4" width="12.6640625" customWidth="1"/>
    <col min="9" max="9" width="12.5546875" customWidth="1"/>
    <col min="10" max="10" width="12.109375" customWidth="1"/>
    <col min="11" max="11" width="11" customWidth="1"/>
  </cols>
  <sheetData>
    <row r="1" spans="1:11" ht="18" x14ac:dyDescent="0.35">
      <c r="A1" s="1" t="s">
        <v>0</v>
      </c>
      <c r="B1" s="1"/>
      <c r="C1" s="1"/>
      <c r="D1" s="2"/>
      <c r="H1" s="3"/>
      <c r="I1" s="4"/>
      <c r="K1" s="4"/>
    </row>
    <row r="2" spans="1:11" ht="18" x14ac:dyDescent="0.35">
      <c r="A2" s="1" t="s">
        <v>1</v>
      </c>
      <c r="B2" s="1"/>
      <c r="C2" s="1"/>
      <c r="D2" s="2"/>
      <c r="H2" s="3"/>
      <c r="I2" s="4"/>
      <c r="K2" s="4"/>
    </row>
    <row r="3" spans="1:11" ht="18" x14ac:dyDescent="0.35">
      <c r="A3" s="1"/>
      <c r="B3" s="1"/>
      <c r="C3" s="1"/>
      <c r="D3" s="2"/>
      <c r="H3" s="3"/>
      <c r="I3" s="4"/>
      <c r="K3" s="4"/>
    </row>
    <row r="4" spans="1:11" ht="18" x14ac:dyDescent="0.35">
      <c r="A4" s="1" t="s">
        <v>2</v>
      </c>
      <c r="D4" s="4"/>
      <c r="H4" s="4"/>
      <c r="I4" s="4"/>
      <c r="K4" s="4"/>
    </row>
    <row r="5" spans="1:11" x14ac:dyDescent="0.3">
      <c r="A5" s="5" t="s">
        <v>3</v>
      </c>
      <c r="B5" s="6"/>
      <c r="C5" s="6"/>
      <c r="D5" s="3"/>
      <c r="E5" s="6"/>
      <c r="F5" s="6" t="s">
        <v>4</v>
      </c>
      <c r="G5" s="6"/>
      <c r="H5" s="3"/>
      <c r="I5" s="3"/>
      <c r="K5" s="4"/>
    </row>
    <row r="6" spans="1:11" x14ac:dyDescent="0.3">
      <c r="A6" s="5"/>
      <c r="B6" s="6"/>
      <c r="C6" s="6"/>
      <c r="D6" s="3"/>
      <c r="E6" s="6"/>
      <c r="F6" s="6"/>
      <c r="G6" s="6"/>
      <c r="H6" s="3"/>
      <c r="I6" s="3"/>
      <c r="K6" s="4"/>
    </row>
    <row r="7" spans="1:11" x14ac:dyDescent="0.3">
      <c r="A7" s="5" t="s">
        <v>5</v>
      </c>
      <c r="B7" s="6"/>
      <c r="C7" s="6"/>
      <c r="D7" s="3"/>
      <c r="E7" s="6"/>
      <c r="F7" s="6" t="s">
        <v>6</v>
      </c>
      <c r="G7" s="6"/>
      <c r="H7" s="3"/>
      <c r="I7" s="4"/>
      <c r="K7" s="4"/>
    </row>
    <row r="8" spans="1:11" x14ac:dyDescent="0.3">
      <c r="A8" s="7" t="s">
        <v>7</v>
      </c>
      <c r="D8" s="4">
        <v>23089.45</v>
      </c>
      <c r="F8" t="s">
        <v>8</v>
      </c>
      <c r="H8" s="4"/>
      <c r="I8" s="4">
        <v>25.82</v>
      </c>
      <c r="K8" s="4"/>
    </row>
    <row r="9" spans="1:11" x14ac:dyDescent="0.3">
      <c r="A9" s="7" t="s">
        <v>9</v>
      </c>
      <c r="D9" s="4">
        <v>26026.959999999999</v>
      </c>
      <c r="F9" t="s">
        <v>10</v>
      </c>
      <c r="H9" s="4"/>
      <c r="I9" s="4">
        <v>2100</v>
      </c>
      <c r="K9" s="4"/>
    </row>
    <row r="10" spans="1:11" x14ac:dyDescent="0.3">
      <c r="A10" s="7" t="s">
        <v>9</v>
      </c>
      <c r="D10" s="4">
        <v>160000</v>
      </c>
      <c r="F10" t="s">
        <v>11</v>
      </c>
      <c r="H10" s="4"/>
      <c r="I10" s="4">
        <v>363</v>
      </c>
      <c r="K10" s="4"/>
    </row>
    <row r="11" spans="1:11" x14ac:dyDescent="0.3">
      <c r="D11" s="4"/>
      <c r="F11" t="s">
        <v>12</v>
      </c>
      <c r="H11" s="4"/>
      <c r="I11" s="4">
        <v>145</v>
      </c>
      <c r="K11" s="4"/>
    </row>
    <row r="12" spans="1:11" x14ac:dyDescent="0.3">
      <c r="A12" s="7" t="s">
        <v>13</v>
      </c>
      <c r="D12" s="4">
        <v>1999.82</v>
      </c>
      <c r="F12" t="s">
        <v>14</v>
      </c>
      <c r="H12" s="4"/>
      <c r="I12" s="4">
        <v>300</v>
      </c>
      <c r="K12" s="4"/>
    </row>
    <row r="13" spans="1:11" x14ac:dyDescent="0.3">
      <c r="A13" s="7"/>
      <c r="D13" s="4"/>
      <c r="H13" s="4"/>
      <c r="I13" s="4"/>
      <c r="J13" s="4">
        <f>SUM(I8:I12)</f>
        <v>2933.82</v>
      </c>
      <c r="K13" s="4"/>
    </row>
    <row r="14" spans="1:11" x14ac:dyDescent="0.3">
      <c r="A14" s="7"/>
      <c r="B14" s="6"/>
      <c r="C14" s="6"/>
      <c r="D14" s="4"/>
      <c r="E14" s="6"/>
      <c r="F14" t="s">
        <v>15</v>
      </c>
      <c r="H14" s="4"/>
      <c r="I14" s="4">
        <v>5000</v>
      </c>
      <c r="K14" s="4"/>
    </row>
    <row r="15" spans="1:11" x14ac:dyDescent="0.3">
      <c r="D15" s="4"/>
      <c r="F15" t="s">
        <v>16</v>
      </c>
      <c r="H15" s="4"/>
      <c r="I15" s="4">
        <v>9132</v>
      </c>
      <c r="K15" s="4"/>
    </row>
    <row r="16" spans="1:11" x14ac:dyDescent="0.3">
      <c r="D16" s="4"/>
      <c r="F16" t="s">
        <v>17</v>
      </c>
      <c r="H16" s="4"/>
      <c r="I16" s="4">
        <v>160000</v>
      </c>
      <c r="K16" s="4"/>
    </row>
    <row r="17" spans="1:11" x14ac:dyDescent="0.3">
      <c r="D17" s="8"/>
      <c r="F17" t="s">
        <v>18</v>
      </c>
      <c r="H17" s="4"/>
      <c r="I17" s="4">
        <v>34050.410000000003</v>
      </c>
      <c r="K17" s="4"/>
    </row>
    <row r="18" spans="1:11" x14ac:dyDescent="0.3">
      <c r="D18" s="3">
        <f>SUM(D8:D17)</f>
        <v>211116.23</v>
      </c>
      <c r="H18" s="4"/>
      <c r="I18" s="9">
        <f>SUM(I8:I17)</f>
        <v>211116.23</v>
      </c>
      <c r="K18" s="4"/>
    </row>
    <row r="19" spans="1:11" x14ac:dyDescent="0.3">
      <c r="D19" s="3"/>
      <c r="H19" s="4"/>
      <c r="I19" s="3"/>
      <c r="K19" s="4"/>
    </row>
    <row r="20" spans="1:11" x14ac:dyDescent="0.3">
      <c r="D20" s="3"/>
      <c r="H20" s="4"/>
      <c r="I20" s="3"/>
      <c r="K20" s="4"/>
    </row>
    <row r="21" spans="1:11" x14ac:dyDescent="0.3">
      <c r="A21" s="5" t="s">
        <v>19</v>
      </c>
      <c r="D21" s="4"/>
      <c r="H21" s="4"/>
      <c r="I21" s="4"/>
      <c r="K21" s="4"/>
    </row>
    <row r="22" spans="1:11" x14ac:dyDescent="0.3">
      <c r="A22" s="5" t="s">
        <v>20</v>
      </c>
      <c r="D22" s="4"/>
      <c r="F22" s="6" t="s">
        <v>21</v>
      </c>
      <c r="H22" s="4"/>
      <c r="I22" s="10" t="s">
        <v>22</v>
      </c>
      <c r="J22" s="11" t="s">
        <v>23</v>
      </c>
      <c r="K22" s="12" t="s">
        <v>24</v>
      </c>
    </row>
    <row r="23" spans="1:11" x14ac:dyDescent="0.3">
      <c r="A23" t="s">
        <v>25</v>
      </c>
      <c r="D23" s="4">
        <v>73574.460000000006</v>
      </c>
      <c r="E23" t="s">
        <v>26</v>
      </c>
      <c r="F23" t="s">
        <v>27</v>
      </c>
      <c r="H23" s="4"/>
      <c r="I23">
        <v>780.03</v>
      </c>
      <c r="J23" s="4"/>
      <c r="K23">
        <v>780.03</v>
      </c>
    </row>
    <row r="24" spans="1:11" x14ac:dyDescent="0.3">
      <c r="A24" s="7" t="s">
        <v>28</v>
      </c>
      <c r="D24" s="4">
        <v>5245</v>
      </c>
      <c r="F24" t="s">
        <v>29</v>
      </c>
      <c r="H24" s="4"/>
      <c r="I24" s="4">
        <v>5516.59</v>
      </c>
      <c r="J24" s="4"/>
      <c r="K24" s="4">
        <v>5516.59</v>
      </c>
    </row>
    <row r="25" spans="1:11" x14ac:dyDescent="0.3">
      <c r="A25" s="7" t="s">
        <v>30</v>
      </c>
      <c r="D25" s="4">
        <v>162659.03</v>
      </c>
      <c r="F25" t="s">
        <v>31</v>
      </c>
      <c r="H25" s="4"/>
      <c r="I25" s="4">
        <v>482.11</v>
      </c>
      <c r="J25" s="4"/>
      <c r="K25" s="4">
        <v>482.11</v>
      </c>
    </row>
    <row r="26" spans="1:11" x14ac:dyDescent="0.3">
      <c r="A26" s="7" t="s">
        <v>32</v>
      </c>
      <c r="D26" s="4">
        <v>64112.74</v>
      </c>
      <c r="F26" t="s">
        <v>33</v>
      </c>
      <c r="H26" s="4"/>
      <c r="I26" s="4">
        <v>3600</v>
      </c>
      <c r="J26" s="4"/>
      <c r="K26" s="4">
        <v>3600</v>
      </c>
    </row>
    <row r="27" spans="1:11" x14ac:dyDescent="0.3">
      <c r="A27" s="7"/>
      <c r="D27" s="4"/>
      <c r="F27" t="s">
        <v>34</v>
      </c>
      <c r="H27" s="4"/>
      <c r="I27" s="4">
        <v>4200</v>
      </c>
      <c r="J27" s="4"/>
      <c r="K27" s="4">
        <v>4200</v>
      </c>
    </row>
    <row r="28" spans="1:11" x14ac:dyDescent="0.3">
      <c r="A28" s="7" t="s">
        <v>35</v>
      </c>
      <c r="D28" s="4">
        <v>1999.82</v>
      </c>
      <c r="F28" t="s">
        <v>36</v>
      </c>
      <c r="H28" s="4"/>
      <c r="I28" s="4">
        <v>155.78</v>
      </c>
      <c r="J28" s="4"/>
      <c r="K28" s="4">
        <v>155.78</v>
      </c>
    </row>
    <row r="29" spans="1:11" x14ac:dyDescent="0.3">
      <c r="A29" s="7" t="s">
        <v>37</v>
      </c>
      <c r="D29" s="13">
        <v>2156.27</v>
      </c>
      <c r="F29" t="s">
        <v>38</v>
      </c>
      <c r="H29" s="4"/>
      <c r="I29" s="4">
        <v>4783.63</v>
      </c>
      <c r="J29" s="4">
        <v>4783.63</v>
      </c>
      <c r="K29" s="4"/>
    </row>
    <row r="30" spans="1:11" x14ac:dyDescent="0.3">
      <c r="A30" s="7"/>
      <c r="D30" s="4"/>
      <c r="F30" t="s">
        <v>39</v>
      </c>
      <c r="H30" s="4"/>
      <c r="I30" s="4">
        <v>769.92</v>
      </c>
      <c r="J30" s="4">
        <v>769.92</v>
      </c>
      <c r="K30" s="4"/>
    </row>
    <row r="31" spans="1:11" x14ac:dyDescent="0.3">
      <c r="A31" s="7"/>
      <c r="D31" s="4"/>
      <c r="F31" t="s">
        <v>40</v>
      </c>
      <c r="H31" s="4"/>
      <c r="I31" s="4">
        <v>1014.47</v>
      </c>
      <c r="J31" s="4">
        <v>1014.47</v>
      </c>
      <c r="K31" s="4"/>
    </row>
    <row r="32" spans="1:11" x14ac:dyDescent="0.3">
      <c r="A32" s="7"/>
      <c r="D32" s="4"/>
      <c r="F32" t="s">
        <v>41</v>
      </c>
      <c r="H32" s="4"/>
      <c r="I32" s="4">
        <v>2065.7600000000002</v>
      </c>
      <c r="J32" s="4">
        <v>2065.7600000000002</v>
      </c>
      <c r="K32" s="4"/>
    </row>
    <row r="33" spans="1:11" x14ac:dyDescent="0.3">
      <c r="A33" s="7"/>
      <c r="D33" s="4"/>
      <c r="F33" t="s">
        <v>42</v>
      </c>
      <c r="H33" s="4"/>
      <c r="I33" s="4">
        <v>76232.67</v>
      </c>
      <c r="J33" s="4">
        <v>64940.68</v>
      </c>
      <c r="K33" s="4">
        <v>11291.99</v>
      </c>
    </row>
    <row r="34" spans="1:11" x14ac:dyDescent="0.3">
      <c r="A34" s="7"/>
      <c r="D34" s="4"/>
      <c r="H34" s="4"/>
      <c r="I34" s="4"/>
      <c r="J34" s="4"/>
      <c r="K34" s="4"/>
    </row>
    <row r="35" spans="1:11" x14ac:dyDescent="0.3">
      <c r="A35" s="7"/>
      <c r="D35" s="9">
        <f>SUM(D23:D34)</f>
        <v>309747.32</v>
      </c>
      <c r="H35" s="4"/>
      <c r="I35" s="14">
        <f>SUM(I23:I34)</f>
        <v>99600.959999999992</v>
      </c>
      <c r="J35" s="15">
        <f>SUM(J29:J34)</f>
        <v>73574.460000000006</v>
      </c>
      <c r="K35" s="14">
        <f>SUM(K23:K34)</f>
        <v>26026.5</v>
      </c>
    </row>
    <row r="36" spans="1:11" x14ac:dyDescent="0.3">
      <c r="A36" s="7"/>
      <c r="D36" s="4"/>
      <c r="F36" s="6"/>
      <c r="H36" s="4"/>
      <c r="I36" s="13"/>
      <c r="J36" s="3"/>
      <c r="K36" s="4"/>
    </row>
    <row r="37" spans="1:11" x14ac:dyDescent="0.3">
      <c r="A37" s="7"/>
      <c r="D37" s="4"/>
      <c r="H37" s="4"/>
      <c r="I37" s="4"/>
      <c r="K37" s="4"/>
    </row>
    <row r="38" spans="1:11" x14ac:dyDescent="0.3">
      <c r="D38" s="4"/>
      <c r="H38" s="4"/>
      <c r="I38" s="4"/>
      <c r="K38" s="4"/>
    </row>
    <row r="39" spans="1:11" x14ac:dyDescent="0.3">
      <c r="A39" s="3" t="s">
        <v>43</v>
      </c>
      <c r="D39" s="4"/>
      <c r="H39" s="4"/>
      <c r="I39" s="4"/>
      <c r="K39" s="4" t="s">
        <v>44</v>
      </c>
    </row>
    <row r="40" spans="1:11" x14ac:dyDescent="0.3">
      <c r="A40" s="4" t="s">
        <v>25</v>
      </c>
      <c r="C40" s="4"/>
      <c r="D40" s="4">
        <v>73574.460000000006</v>
      </c>
      <c r="F40" s="4"/>
      <c r="H40" s="4"/>
      <c r="I40" s="4"/>
      <c r="K40" s="4"/>
    </row>
    <row r="41" spans="1:11" ht="16.2" x14ac:dyDescent="0.45">
      <c r="A41" s="3" t="s">
        <v>45</v>
      </c>
      <c r="C41" s="4"/>
      <c r="D41" s="16">
        <v>73574.460000000006</v>
      </c>
      <c r="E41" s="4"/>
      <c r="F41" s="4"/>
      <c r="H41" s="4"/>
      <c r="I41" s="4"/>
      <c r="K41" s="4"/>
    </row>
    <row r="42" spans="1:11" ht="16.2" x14ac:dyDescent="0.45">
      <c r="A42" s="4"/>
      <c r="C42" s="4"/>
      <c r="D42" s="14">
        <v>0</v>
      </c>
      <c r="E42" s="17"/>
      <c r="F42" s="6" t="s">
        <v>44</v>
      </c>
      <c r="H42" s="6"/>
      <c r="I42" s="6"/>
      <c r="J42" s="6"/>
      <c r="K42" s="4"/>
    </row>
    <row r="43" spans="1:11" ht="16.2" x14ac:dyDescent="0.45">
      <c r="A43" s="4"/>
      <c r="D43" s="4"/>
      <c r="F43" s="17"/>
      <c r="H43" s="4"/>
      <c r="I43" s="4"/>
      <c r="K43" s="3"/>
    </row>
    <row r="44" spans="1:11" x14ac:dyDescent="0.3">
      <c r="D44" s="4"/>
      <c r="H44" s="4"/>
      <c r="I44" s="4"/>
      <c r="K44" s="4"/>
    </row>
    <row r="45" spans="1:11" ht="18" x14ac:dyDescent="0.35">
      <c r="A45" s="1" t="s">
        <v>46</v>
      </c>
      <c r="D45" s="4"/>
      <c r="H45" s="4"/>
      <c r="I45" s="4"/>
      <c r="K45" s="4"/>
    </row>
    <row r="46" spans="1:11" x14ac:dyDescent="0.3">
      <c r="A46" s="5" t="s">
        <v>3</v>
      </c>
      <c r="B46" s="6"/>
      <c r="C46" s="6"/>
      <c r="D46" s="3"/>
      <c r="E46" s="6"/>
      <c r="F46" s="6" t="s">
        <v>4</v>
      </c>
      <c r="G46" s="6"/>
      <c r="H46" s="3"/>
      <c r="I46" s="3"/>
      <c r="K46" s="4"/>
    </row>
    <row r="47" spans="1:11" x14ac:dyDescent="0.3">
      <c r="A47" s="5"/>
      <c r="B47" s="6"/>
      <c r="C47" s="6"/>
      <c r="D47" s="3"/>
      <c r="E47" s="6"/>
      <c r="F47" s="6"/>
      <c r="G47" s="6"/>
      <c r="H47" s="3"/>
      <c r="I47" s="3"/>
      <c r="K47" s="4"/>
    </row>
    <row r="48" spans="1:11" x14ac:dyDescent="0.3">
      <c r="A48" s="5" t="s">
        <v>5</v>
      </c>
      <c r="B48" s="6"/>
      <c r="C48" s="6"/>
      <c r="D48" s="3"/>
      <c r="E48" s="6"/>
      <c r="F48" s="6" t="s">
        <v>6</v>
      </c>
      <c r="G48" s="6"/>
      <c r="H48" s="3"/>
      <c r="I48" s="4"/>
      <c r="K48" s="4"/>
    </row>
    <row r="49" spans="1:11" x14ac:dyDescent="0.3">
      <c r="A49" s="7" t="s">
        <v>7</v>
      </c>
      <c r="D49" s="4">
        <v>31956.16</v>
      </c>
      <c r="F49" t="s">
        <v>47</v>
      </c>
      <c r="H49" s="4"/>
      <c r="I49" s="4">
        <v>25.82</v>
      </c>
      <c r="K49" s="4"/>
    </row>
    <row r="50" spans="1:11" x14ac:dyDescent="0.3">
      <c r="A50" s="7" t="s">
        <v>9</v>
      </c>
      <c r="D50" s="4">
        <v>20000</v>
      </c>
      <c r="F50" t="s">
        <v>10</v>
      </c>
      <c r="H50" s="4"/>
      <c r="I50" s="4">
        <v>2100</v>
      </c>
      <c r="K50" s="4"/>
    </row>
    <row r="51" spans="1:11" x14ac:dyDescent="0.3">
      <c r="A51" s="7" t="s">
        <v>9</v>
      </c>
      <c r="D51" s="4">
        <v>370332.63</v>
      </c>
      <c r="F51" t="s">
        <v>11</v>
      </c>
      <c r="H51" s="4"/>
      <c r="I51" s="4">
        <v>411.4</v>
      </c>
      <c r="K51" s="4"/>
    </row>
    <row r="52" spans="1:11" x14ac:dyDescent="0.3">
      <c r="H52" s="4"/>
      <c r="I52" s="4"/>
      <c r="K52" s="4"/>
    </row>
    <row r="53" spans="1:11" x14ac:dyDescent="0.3">
      <c r="A53" s="7" t="s">
        <v>48</v>
      </c>
      <c r="D53" s="4">
        <v>5465.5</v>
      </c>
      <c r="H53" s="4"/>
      <c r="I53" s="4"/>
      <c r="J53" s="4"/>
      <c r="K53" s="4"/>
    </row>
    <row r="54" spans="1:11" x14ac:dyDescent="0.3">
      <c r="A54" s="7"/>
      <c r="B54" s="6"/>
      <c r="C54" s="6"/>
      <c r="D54" s="4"/>
      <c r="E54" s="6"/>
      <c r="F54" t="s">
        <v>15</v>
      </c>
      <c r="H54" s="4"/>
      <c r="I54" s="4">
        <v>5000</v>
      </c>
      <c r="K54" s="4"/>
    </row>
    <row r="55" spans="1:11" x14ac:dyDescent="0.3">
      <c r="D55" s="4"/>
      <c r="F55" t="s">
        <v>16</v>
      </c>
      <c r="H55" s="4"/>
      <c r="I55" s="4">
        <v>9132</v>
      </c>
      <c r="K55" s="4"/>
    </row>
    <row r="56" spans="1:11" x14ac:dyDescent="0.3">
      <c r="D56" s="4"/>
      <c r="F56" t="s">
        <v>17</v>
      </c>
      <c r="H56" s="4"/>
      <c r="I56" s="4">
        <v>370332.63</v>
      </c>
      <c r="K56" s="4"/>
    </row>
    <row r="57" spans="1:11" x14ac:dyDescent="0.3">
      <c r="D57" s="8"/>
      <c r="F57" t="s">
        <v>18</v>
      </c>
      <c r="H57" s="4"/>
      <c r="I57" s="4">
        <v>40752.44</v>
      </c>
      <c r="K57" s="4"/>
    </row>
    <row r="58" spans="1:11" x14ac:dyDescent="0.3">
      <c r="D58" s="3">
        <f>SUM(D49:D57)</f>
        <v>427754.29000000004</v>
      </c>
      <c r="H58" s="4"/>
      <c r="I58" s="9">
        <f>SUM(I49:I57)</f>
        <v>427754.29</v>
      </c>
      <c r="K58" s="4"/>
    </row>
  </sheetData>
  <pageMargins left="0.7" right="0.7" top="0.75" bottom="0.75" header="0.3" footer="0.3"/>
  <pageSetup paperSize="9" scale="53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C87E-583E-4CB5-B71E-D9CDA2F7A140}">
  <dimension ref="A1:S28"/>
  <sheetViews>
    <sheetView topLeftCell="F7" workbookViewId="0">
      <selection activeCell="M1" sqref="M1:S28"/>
    </sheetView>
  </sheetViews>
  <sheetFormatPr defaultRowHeight="14.4" x14ac:dyDescent="0.3"/>
  <cols>
    <col min="3" max="3" width="14.21875" customWidth="1"/>
    <col min="4" max="4" width="12.88671875" customWidth="1"/>
    <col min="5" max="5" width="14" customWidth="1"/>
    <col min="6" max="6" width="14.5546875" customWidth="1"/>
    <col min="8" max="8" width="14.21875" customWidth="1"/>
    <col min="9" max="9" width="11.88671875" customWidth="1"/>
    <col min="10" max="10" width="12.5546875" customWidth="1"/>
    <col min="11" max="11" width="12" customWidth="1"/>
    <col min="13" max="13" width="13.21875" customWidth="1"/>
    <col min="14" max="14" width="11.109375" bestFit="1" customWidth="1"/>
    <col min="15" max="15" width="11.88671875" customWidth="1"/>
    <col min="16" max="16" width="13.5546875" customWidth="1"/>
    <col min="18" max="18" width="12.109375" bestFit="1" customWidth="1"/>
    <col min="19" max="19" width="17.5546875" customWidth="1"/>
  </cols>
  <sheetData>
    <row r="1" spans="1:19" ht="15.6" x14ac:dyDescent="0.3">
      <c r="A1" s="18" t="s">
        <v>71</v>
      </c>
      <c r="B1" s="19"/>
      <c r="C1" s="20">
        <v>2023</v>
      </c>
      <c r="D1" s="20">
        <v>2023</v>
      </c>
      <c r="E1" s="20">
        <v>2023</v>
      </c>
      <c r="F1" s="20">
        <v>2023</v>
      </c>
      <c r="G1" s="21"/>
      <c r="H1" s="22" t="s">
        <v>50</v>
      </c>
      <c r="I1" s="20">
        <v>2024</v>
      </c>
      <c r="J1" s="20">
        <v>2024</v>
      </c>
      <c r="K1" s="20">
        <v>2024</v>
      </c>
      <c r="L1" s="21"/>
      <c r="M1" s="20">
        <v>2025</v>
      </c>
      <c r="N1" s="20">
        <v>2025</v>
      </c>
      <c r="O1" s="20">
        <v>2025</v>
      </c>
      <c r="P1" s="20">
        <v>2025</v>
      </c>
      <c r="Q1" s="29"/>
      <c r="R1" s="20">
        <v>2026</v>
      </c>
      <c r="S1" s="18" t="s">
        <v>72</v>
      </c>
    </row>
    <row r="2" spans="1:19" ht="15.6" x14ac:dyDescent="0.3">
      <c r="A2" s="18" t="s">
        <v>21</v>
      </c>
      <c r="B2" s="23"/>
      <c r="C2" s="24" t="s">
        <v>51</v>
      </c>
      <c r="D2" s="24" t="s">
        <v>52</v>
      </c>
      <c r="E2" s="24" t="s">
        <v>53</v>
      </c>
      <c r="F2" s="24" t="s">
        <v>54</v>
      </c>
      <c r="G2" s="21"/>
      <c r="H2" s="24" t="s">
        <v>57</v>
      </c>
      <c r="I2" s="24" t="s">
        <v>55</v>
      </c>
      <c r="J2" s="24" t="s">
        <v>24</v>
      </c>
      <c r="K2" s="24" t="s">
        <v>56</v>
      </c>
      <c r="L2" s="21"/>
      <c r="M2" s="24" t="s">
        <v>57</v>
      </c>
      <c r="N2" s="24" t="s">
        <v>55</v>
      </c>
      <c r="O2" s="24" t="s">
        <v>24</v>
      </c>
      <c r="P2" s="24" t="s">
        <v>56</v>
      </c>
      <c r="Q2" s="29"/>
      <c r="R2" s="24" t="s">
        <v>57</v>
      </c>
      <c r="S2" s="18" t="s">
        <v>21</v>
      </c>
    </row>
    <row r="3" spans="1:19" x14ac:dyDescent="0.3">
      <c r="A3" t="s">
        <v>58</v>
      </c>
      <c r="B3" s="10"/>
      <c r="C3" s="13">
        <v>800</v>
      </c>
      <c r="D3" s="13"/>
      <c r="E3" s="13">
        <v>174.15</v>
      </c>
      <c r="F3" s="13">
        <v>174.15</v>
      </c>
      <c r="G3" s="21"/>
      <c r="H3" s="13">
        <v>500</v>
      </c>
      <c r="I3" s="13"/>
      <c r="J3" s="13">
        <v>455.51</v>
      </c>
      <c r="K3" s="13">
        <v>455.51</v>
      </c>
      <c r="L3" s="21"/>
      <c r="M3" s="13">
        <v>500</v>
      </c>
      <c r="N3" s="4"/>
      <c r="O3" s="4">
        <v>780.03</v>
      </c>
      <c r="P3" s="4">
        <v>780.03</v>
      </c>
      <c r="Q3" s="29"/>
      <c r="R3" s="4">
        <v>750</v>
      </c>
      <c r="S3" t="s">
        <v>58</v>
      </c>
    </row>
    <row r="4" spans="1:19" x14ac:dyDescent="0.3">
      <c r="A4" t="s">
        <v>29</v>
      </c>
      <c r="B4" s="10"/>
      <c r="C4" s="13">
        <v>1400</v>
      </c>
      <c r="D4" s="13"/>
      <c r="E4" s="13">
        <v>1617.07</v>
      </c>
      <c r="F4" s="13">
        <v>1617.07</v>
      </c>
      <c r="G4" s="21"/>
      <c r="H4" s="13">
        <v>1600</v>
      </c>
      <c r="I4" s="4"/>
      <c r="J4" s="13">
        <v>1603.42</v>
      </c>
      <c r="K4" s="13">
        <v>1603.42</v>
      </c>
      <c r="L4" s="21"/>
      <c r="M4" s="13">
        <v>2000</v>
      </c>
      <c r="N4" s="4"/>
      <c r="O4" s="4">
        <v>5516.59</v>
      </c>
      <c r="P4" s="4">
        <v>5516.59</v>
      </c>
      <c r="Q4" s="29"/>
      <c r="R4" s="4">
        <v>3000</v>
      </c>
      <c r="S4" t="s">
        <v>29</v>
      </c>
    </row>
    <row r="5" spans="1:19" x14ac:dyDescent="0.3">
      <c r="A5" t="s">
        <v>59</v>
      </c>
      <c r="B5" s="10"/>
      <c r="C5" s="13">
        <v>500</v>
      </c>
      <c r="D5" s="13"/>
      <c r="E5" s="13">
        <v>610.89</v>
      </c>
      <c r="F5" s="13">
        <v>610.89</v>
      </c>
      <c r="G5" s="21"/>
      <c r="H5" s="13">
        <v>600</v>
      </c>
      <c r="I5" s="4"/>
      <c r="J5" s="13">
        <v>381.78</v>
      </c>
      <c r="K5" s="13">
        <v>381.78</v>
      </c>
      <c r="L5" s="21"/>
      <c r="M5" s="13">
        <v>500</v>
      </c>
      <c r="N5" s="4"/>
      <c r="O5" s="4">
        <v>482.11</v>
      </c>
      <c r="P5" s="4">
        <v>482.11</v>
      </c>
      <c r="Q5" s="29"/>
      <c r="R5" s="4">
        <v>500</v>
      </c>
      <c r="S5" t="s">
        <v>59</v>
      </c>
    </row>
    <row r="6" spans="1:19" x14ac:dyDescent="0.3">
      <c r="A6" t="s">
        <v>60</v>
      </c>
      <c r="B6" s="10"/>
      <c r="C6" s="13">
        <v>5400</v>
      </c>
      <c r="D6" s="13"/>
      <c r="E6" s="13">
        <v>2710</v>
      </c>
      <c r="F6" s="13">
        <v>2710</v>
      </c>
      <c r="G6" s="21"/>
      <c r="H6" s="13">
        <v>3600</v>
      </c>
      <c r="I6" s="4"/>
      <c r="J6" s="13">
        <v>4200</v>
      </c>
      <c r="K6" s="13">
        <v>4200</v>
      </c>
      <c r="L6" s="21"/>
      <c r="M6" s="13">
        <v>4500</v>
      </c>
      <c r="N6" s="4"/>
      <c r="O6" s="4">
        <v>4200</v>
      </c>
      <c r="P6" s="4">
        <v>4200</v>
      </c>
      <c r="Q6" s="29"/>
      <c r="R6" s="4">
        <v>4500</v>
      </c>
      <c r="S6" t="s">
        <v>60</v>
      </c>
    </row>
    <row r="7" spans="1:19" x14ac:dyDescent="0.3">
      <c r="A7" t="s">
        <v>61</v>
      </c>
      <c r="B7" s="10"/>
      <c r="C7" s="13"/>
      <c r="D7" s="13"/>
      <c r="E7" s="13">
        <v>868</v>
      </c>
      <c r="F7" s="13">
        <v>868</v>
      </c>
      <c r="G7" s="21"/>
      <c r="H7" s="4"/>
      <c r="I7" s="4"/>
      <c r="J7" s="4"/>
      <c r="L7" s="21"/>
      <c r="N7" s="4"/>
      <c r="O7" s="4">
        <v>155.78</v>
      </c>
      <c r="P7" s="4">
        <v>155.78</v>
      </c>
      <c r="Q7" s="29"/>
      <c r="R7" s="4">
        <v>500</v>
      </c>
      <c r="S7" t="s">
        <v>61</v>
      </c>
    </row>
    <row r="8" spans="1:19" x14ac:dyDescent="0.3">
      <c r="A8" t="s">
        <v>62</v>
      </c>
      <c r="B8" s="10"/>
      <c r="C8" s="13"/>
      <c r="D8" s="13"/>
      <c r="E8" s="13">
        <v>4406.5</v>
      </c>
      <c r="F8" s="13">
        <v>4406.5</v>
      </c>
      <c r="G8" s="21"/>
      <c r="H8" s="4"/>
      <c r="I8" s="4"/>
      <c r="J8" s="4">
        <v>4804.1499999999996</v>
      </c>
      <c r="K8" s="13">
        <v>4804.1499999999996</v>
      </c>
      <c r="L8" s="21"/>
      <c r="N8" s="4"/>
      <c r="O8" s="4"/>
      <c r="P8" s="4"/>
      <c r="Q8" s="29"/>
      <c r="R8" s="4">
        <v>2500</v>
      </c>
      <c r="S8" t="s">
        <v>62</v>
      </c>
    </row>
    <row r="9" spans="1:19" x14ac:dyDescent="0.3">
      <c r="A9" t="s">
        <v>63</v>
      </c>
      <c r="B9" s="10"/>
      <c r="C9" s="13">
        <v>3600</v>
      </c>
      <c r="D9" s="13">
        <v>3600</v>
      </c>
      <c r="E9" s="13"/>
      <c r="F9" s="13">
        <v>3600</v>
      </c>
      <c r="G9" s="21"/>
      <c r="H9" s="13">
        <v>3600</v>
      </c>
      <c r="I9" s="4"/>
      <c r="J9" s="13">
        <v>3600</v>
      </c>
      <c r="K9" s="13">
        <v>3600</v>
      </c>
      <c r="L9" s="21"/>
      <c r="M9" s="13">
        <v>3600</v>
      </c>
      <c r="N9" s="4"/>
      <c r="O9" s="4">
        <v>3600</v>
      </c>
      <c r="P9" s="4">
        <v>3600</v>
      </c>
      <c r="Q9" s="29"/>
      <c r="R9" s="4">
        <v>3600</v>
      </c>
      <c r="S9" t="s">
        <v>63</v>
      </c>
    </row>
    <row r="10" spans="1:19" x14ac:dyDescent="0.3">
      <c r="A10" t="s">
        <v>38</v>
      </c>
      <c r="B10" s="10"/>
      <c r="C10" s="13">
        <v>12100</v>
      </c>
      <c r="D10" s="13">
        <v>7867.45</v>
      </c>
      <c r="E10" s="13"/>
      <c r="F10" s="13">
        <v>7867.45</v>
      </c>
      <c r="G10" s="21"/>
      <c r="H10" s="13">
        <v>9100</v>
      </c>
      <c r="I10" s="13">
        <v>4168.04</v>
      </c>
      <c r="J10" s="4"/>
      <c r="K10" s="13">
        <v>4168.04</v>
      </c>
      <c r="L10" s="21"/>
      <c r="M10" s="13">
        <v>4500</v>
      </c>
      <c r="N10" s="4">
        <v>4783.63</v>
      </c>
      <c r="O10" s="4"/>
      <c r="P10" s="4">
        <v>4783.63</v>
      </c>
      <c r="Q10" s="29"/>
      <c r="R10" s="4">
        <v>5000</v>
      </c>
      <c r="S10" t="s">
        <v>38</v>
      </c>
    </row>
    <row r="11" spans="1:19" x14ac:dyDescent="0.3">
      <c r="A11" t="s">
        <v>64</v>
      </c>
      <c r="B11" s="10"/>
      <c r="C11" s="13">
        <v>3900</v>
      </c>
      <c r="D11" s="13">
        <v>5096.67</v>
      </c>
      <c r="E11" s="13">
        <v>3768.13</v>
      </c>
      <c r="F11" s="13">
        <v>8864.7999999999993</v>
      </c>
      <c r="G11" s="21"/>
      <c r="H11" s="13">
        <v>10000</v>
      </c>
      <c r="I11" s="4">
        <v>10000</v>
      </c>
      <c r="J11" s="4"/>
      <c r="K11" s="13">
        <v>10000</v>
      </c>
      <c r="L11" s="21"/>
      <c r="M11" s="13">
        <v>11000</v>
      </c>
      <c r="N11" s="4"/>
      <c r="O11" s="4"/>
      <c r="P11" s="4">
        <v>11000</v>
      </c>
      <c r="Q11" s="29"/>
      <c r="R11" s="4">
        <v>15000</v>
      </c>
      <c r="S11" t="s">
        <v>64</v>
      </c>
    </row>
    <row r="12" spans="1:19" x14ac:dyDescent="0.3">
      <c r="A12" t="s">
        <v>39</v>
      </c>
      <c r="B12" s="10"/>
      <c r="C12" s="13">
        <v>1500</v>
      </c>
      <c r="D12" s="13">
        <v>1855.38</v>
      </c>
      <c r="E12" s="13"/>
      <c r="F12" s="13">
        <v>1855.38</v>
      </c>
      <c r="G12" s="21"/>
      <c r="H12" s="13">
        <v>2000</v>
      </c>
      <c r="I12" s="4">
        <v>1290.17</v>
      </c>
      <c r="J12" s="4"/>
      <c r="K12" s="13">
        <v>1290.17</v>
      </c>
      <c r="L12" s="21"/>
      <c r="M12" s="13">
        <v>1500</v>
      </c>
      <c r="N12" s="4">
        <v>769.92</v>
      </c>
      <c r="O12" s="4"/>
      <c r="P12" s="4">
        <v>769.92</v>
      </c>
      <c r="Q12" s="29"/>
      <c r="R12" s="4">
        <v>1500</v>
      </c>
      <c r="S12" t="s">
        <v>39</v>
      </c>
    </row>
    <row r="13" spans="1:19" x14ac:dyDescent="0.3">
      <c r="A13" t="s">
        <v>42</v>
      </c>
      <c r="B13" s="10"/>
      <c r="C13" s="13">
        <v>21000</v>
      </c>
      <c r="D13" s="13">
        <v>17080.5</v>
      </c>
      <c r="E13" s="13"/>
      <c r="F13" s="13">
        <v>17080.5</v>
      </c>
      <c r="G13" s="21"/>
      <c r="H13" s="13">
        <v>16000</v>
      </c>
      <c r="I13" s="4">
        <v>25158.75</v>
      </c>
      <c r="J13" s="4">
        <v>7729.12</v>
      </c>
      <c r="K13" s="13">
        <v>32887.870000000003</v>
      </c>
      <c r="L13" s="21"/>
      <c r="M13" s="13">
        <v>45000</v>
      </c>
      <c r="N13" s="4">
        <v>64940.68</v>
      </c>
      <c r="O13" s="4">
        <v>11291.99</v>
      </c>
      <c r="P13" s="4">
        <v>65232.67</v>
      </c>
      <c r="Q13" s="29"/>
      <c r="R13" s="4">
        <v>65000</v>
      </c>
      <c r="S13" t="s">
        <v>42</v>
      </c>
    </row>
    <row r="14" spans="1:19" x14ac:dyDescent="0.3">
      <c r="A14" t="s">
        <v>40</v>
      </c>
      <c r="B14" s="10"/>
      <c r="C14" s="13"/>
      <c r="D14" s="13"/>
      <c r="E14" s="13"/>
      <c r="F14" s="13"/>
      <c r="G14" s="21"/>
      <c r="H14" s="13"/>
      <c r="I14" s="4">
        <v>1256.47</v>
      </c>
      <c r="J14" s="4"/>
      <c r="K14" s="13">
        <v>1256.47</v>
      </c>
      <c r="L14" s="21"/>
      <c r="M14" s="13">
        <v>1500</v>
      </c>
      <c r="N14" s="4">
        <v>1014.47</v>
      </c>
      <c r="O14" s="4"/>
      <c r="P14" s="4">
        <v>1014.47</v>
      </c>
      <c r="Q14" s="29"/>
      <c r="R14" s="4">
        <v>1500</v>
      </c>
      <c r="S14" t="s">
        <v>40</v>
      </c>
    </row>
    <row r="15" spans="1:19" x14ac:dyDescent="0.3">
      <c r="A15" t="s">
        <v>65</v>
      </c>
      <c r="B15" s="10"/>
      <c r="C15" s="13"/>
      <c r="D15" s="13"/>
      <c r="E15" s="13"/>
      <c r="F15" s="13"/>
      <c r="G15" s="21"/>
      <c r="H15" s="13"/>
      <c r="I15" s="4"/>
      <c r="J15" s="4">
        <v>373.16</v>
      </c>
      <c r="K15" s="13">
        <v>373.16</v>
      </c>
      <c r="L15" s="21"/>
      <c r="M15" s="13">
        <v>400</v>
      </c>
      <c r="N15" s="4"/>
      <c r="O15" s="4"/>
      <c r="P15" s="4"/>
      <c r="Q15" s="29"/>
      <c r="S15" t="s">
        <v>65</v>
      </c>
    </row>
    <row r="16" spans="1:19" x14ac:dyDescent="0.3">
      <c r="A16" t="s">
        <v>66</v>
      </c>
      <c r="B16" s="10"/>
      <c r="C16" s="13"/>
      <c r="D16" s="13"/>
      <c r="E16" s="13"/>
      <c r="G16" s="21"/>
      <c r="H16" s="4"/>
      <c r="I16" s="4"/>
      <c r="J16" s="4"/>
      <c r="L16" s="21"/>
      <c r="N16" s="4"/>
      <c r="O16" s="4"/>
      <c r="P16" s="4"/>
      <c r="Q16" s="29"/>
      <c r="S16" t="s">
        <v>66</v>
      </c>
    </row>
    <row r="17" spans="1:19" x14ac:dyDescent="0.3">
      <c r="A17" t="s">
        <v>41</v>
      </c>
      <c r="B17" s="10"/>
      <c r="C17" s="25">
        <v>0</v>
      </c>
      <c r="D17" s="13"/>
      <c r="G17" s="21"/>
      <c r="H17" s="4">
        <v>5000</v>
      </c>
      <c r="I17" s="8">
        <v>5745.57</v>
      </c>
      <c r="J17" s="8"/>
      <c r="K17" s="26">
        <v>5745.57</v>
      </c>
      <c r="L17" s="21"/>
      <c r="M17" s="26"/>
      <c r="N17" s="8">
        <v>2065.7600000000002</v>
      </c>
      <c r="O17" s="8"/>
      <c r="P17" s="8">
        <v>2065.7600000000002</v>
      </c>
      <c r="Q17" s="29"/>
      <c r="R17" s="8">
        <v>5000</v>
      </c>
      <c r="S17" t="s">
        <v>41</v>
      </c>
    </row>
    <row r="18" spans="1:19" x14ac:dyDescent="0.3">
      <c r="B18" s="12"/>
      <c r="C18" s="28">
        <f>SUM(C3:C17)</f>
        <v>50200</v>
      </c>
      <c r="D18" s="27">
        <f>SUM(D9:D17)</f>
        <v>35500</v>
      </c>
      <c r="E18" s="27">
        <f>SUM(E3:E17)</f>
        <v>14154.740000000002</v>
      </c>
      <c r="F18" s="9">
        <f>SUM(F3:F17)</f>
        <v>49654.740000000005</v>
      </c>
      <c r="G18" s="21"/>
      <c r="H18" s="9">
        <f>SUM(H3:H17)</f>
        <v>52000</v>
      </c>
      <c r="I18" s="4">
        <f>SUM(I10:I17)</f>
        <v>47619</v>
      </c>
      <c r="J18" s="4">
        <f>SUM(J3:J17)</f>
        <v>23147.14</v>
      </c>
      <c r="K18" s="4">
        <f>SUM(K3:K17)</f>
        <v>70766.140000000014</v>
      </c>
      <c r="L18" s="21"/>
      <c r="M18" s="3">
        <f>SUM(M3:M17)</f>
        <v>75000</v>
      </c>
      <c r="N18" s="4">
        <f>SUM(N10:N17)</f>
        <v>73574.459999999992</v>
      </c>
      <c r="O18" s="4">
        <f>SUM(O3:O17)</f>
        <v>26026.5</v>
      </c>
      <c r="P18" s="4">
        <f>SUM(P3:P17)</f>
        <v>99600.959999999992</v>
      </c>
      <c r="Q18" s="29"/>
      <c r="R18" s="3">
        <f>SUM(R3:R17)</f>
        <v>108350</v>
      </c>
    </row>
    <row r="19" spans="1:19" x14ac:dyDescent="0.3">
      <c r="B19" s="10"/>
      <c r="C19" s="13"/>
      <c r="D19" s="13"/>
      <c r="E19" s="13"/>
      <c r="G19" s="21"/>
      <c r="H19" s="4"/>
      <c r="I19" s="4"/>
      <c r="J19" s="4"/>
      <c r="L19" s="21"/>
      <c r="N19" s="4"/>
      <c r="O19" s="4"/>
      <c r="P19" s="4"/>
      <c r="Q19" s="29"/>
    </row>
    <row r="20" spans="1:19" ht="15.6" x14ac:dyDescent="0.3">
      <c r="A20" s="18" t="s">
        <v>49</v>
      </c>
      <c r="B20" s="10"/>
      <c r="C20" s="13"/>
      <c r="D20" s="13"/>
      <c r="E20" s="13"/>
      <c r="G20" s="21"/>
      <c r="H20" s="4"/>
      <c r="I20" s="4"/>
      <c r="J20" s="4"/>
      <c r="L20" s="21"/>
      <c r="N20" s="4"/>
      <c r="O20" s="4"/>
      <c r="P20" s="4"/>
      <c r="Q20" s="29"/>
      <c r="S20" s="18" t="s">
        <v>72</v>
      </c>
    </row>
    <row r="21" spans="1:19" ht="15.6" x14ac:dyDescent="0.3">
      <c r="A21" s="18" t="s">
        <v>20</v>
      </c>
      <c r="B21" s="10"/>
      <c r="C21" s="13"/>
      <c r="D21" s="13"/>
      <c r="E21" s="13"/>
      <c r="G21" s="21"/>
      <c r="H21" s="4"/>
      <c r="I21" s="4"/>
      <c r="J21" s="4"/>
      <c r="L21" s="21"/>
      <c r="N21" s="4"/>
      <c r="O21" s="4"/>
      <c r="P21" s="4"/>
      <c r="Q21" s="29"/>
      <c r="S21" s="18" t="s">
        <v>20</v>
      </c>
    </row>
    <row r="22" spans="1:19" x14ac:dyDescent="0.3">
      <c r="A22" t="s">
        <v>67</v>
      </c>
      <c r="B22" s="10"/>
      <c r="C22" s="13">
        <v>35500</v>
      </c>
      <c r="D22" s="13">
        <v>35500</v>
      </c>
      <c r="F22" s="13">
        <v>35500</v>
      </c>
      <c r="G22" s="21"/>
      <c r="H22" s="4">
        <v>45700</v>
      </c>
      <c r="I22" s="4">
        <v>47619</v>
      </c>
      <c r="J22" s="4">
        <v>47619</v>
      </c>
      <c r="K22" s="4">
        <v>47619</v>
      </c>
      <c r="L22" s="21"/>
      <c r="M22" s="4">
        <v>75000</v>
      </c>
      <c r="N22" s="4">
        <v>73574.460000000006</v>
      </c>
      <c r="O22" s="4">
        <v>73574.460000000006</v>
      </c>
      <c r="P22" s="4">
        <v>73574.460000000006</v>
      </c>
      <c r="Q22" s="29"/>
      <c r="R22" s="4">
        <v>80000</v>
      </c>
      <c r="S22" t="s">
        <v>67</v>
      </c>
    </row>
    <row r="23" spans="1:19" x14ac:dyDescent="0.3">
      <c r="A23" t="s">
        <v>68</v>
      </c>
      <c r="B23" s="10"/>
      <c r="C23" s="13">
        <v>5000</v>
      </c>
      <c r="D23" s="13"/>
      <c r="E23" s="13">
        <v>5000</v>
      </c>
      <c r="F23" s="13">
        <v>4955</v>
      </c>
      <c r="G23" s="21"/>
      <c r="H23" s="4">
        <v>5000</v>
      </c>
      <c r="I23" s="4"/>
      <c r="J23" s="4">
        <v>4230</v>
      </c>
      <c r="K23" s="4">
        <v>4230</v>
      </c>
      <c r="L23" s="21"/>
      <c r="M23" s="4">
        <v>5000</v>
      </c>
      <c r="N23" s="4"/>
      <c r="O23" s="4">
        <v>5245</v>
      </c>
      <c r="P23" s="4">
        <v>5245</v>
      </c>
      <c r="Q23" s="29"/>
      <c r="R23" s="4">
        <v>5500</v>
      </c>
      <c r="S23" t="s">
        <v>68</v>
      </c>
    </row>
    <row r="24" spans="1:19" x14ac:dyDescent="0.3">
      <c r="A24" s="4" t="s">
        <v>30</v>
      </c>
      <c r="B24" s="14"/>
      <c r="C24" s="4">
        <v>25000</v>
      </c>
      <c r="D24" s="4"/>
      <c r="E24" s="4">
        <v>25000</v>
      </c>
      <c r="F24" s="4">
        <v>23868.04</v>
      </c>
      <c r="G24" s="14"/>
      <c r="H24" s="4">
        <v>25000</v>
      </c>
      <c r="I24" s="4"/>
      <c r="J24" s="4">
        <v>37092.25</v>
      </c>
      <c r="K24" s="4">
        <v>37092.25</v>
      </c>
      <c r="L24" s="14"/>
      <c r="M24" s="4">
        <v>25000</v>
      </c>
      <c r="N24" s="4"/>
      <c r="O24" s="4">
        <v>162659.03</v>
      </c>
      <c r="P24" s="4">
        <v>162659.03</v>
      </c>
      <c r="Q24" s="29"/>
      <c r="R24" s="4">
        <v>100000</v>
      </c>
      <c r="S24" s="4" t="s">
        <v>30</v>
      </c>
    </row>
    <row r="25" spans="1:19" x14ac:dyDescent="0.3">
      <c r="A25" s="4" t="s">
        <v>14</v>
      </c>
      <c r="B25" s="10"/>
      <c r="C25" s="13">
        <v>15000</v>
      </c>
      <c r="D25" s="13"/>
      <c r="E25" s="4"/>
      <c r="F25" s="4">
        <v>14299.08</v>
      </c>
      <c r="G25" s="14"/>
      <c r="H25" s="4">
        <v>25000</v>
      </c>
      <c r="I25" s="4"/>
      <c r="J25" s="4">
        <v>25582.48</v>
      </c>
      <c r="K25" s="4">
        <v>25582.48</v>
      </c>
      <c r="L25" s="14"/>
      <c r="M25" s="4">
        <v>25000</v>
      </c>
      <c r="N25" s="4"/>
      <c r="O25" s="4">
        <v>64112.74</v>
      </c>
      <c r="P25" s="4">
        <v>64112.74</v>
      </c>
      <c r="Q25" s="29"/>
      <c r="R25" s="4">
        <v>75000</v>
      </c>
      <c r="S25" s="4" t="s">
        <v>14</v>
      </c>
    </row>
    <row r="26" spans="1:19" x14ac:dyDescent="0.3">
      <c r="A26" s="4" t="s">
        <v>69</v>
      </c>
      <c r="B26" s="10"/>
      <c r="C26" s="13"/>
      <c r="D26" s="13"/>
      <c r="E26" s="4"/>
      <c r="F26" s="4">
        <v>19.36</v>
      </c>
      <c r="G26" s="14"/>
      <c r="H26" s="4"/>
      <c r="I26" s="4"/>
      <c r="J26" s="4">
        <v>85000</v>
      </c>
      <c r="K26" s="4">
        <v>85000</v>
      </c>
      <c r="L26" s="14"/>
      <c r="M26" s="4">
        <v>50000</v>
      </c>
      <c r="N26" s="4"/>
      <c r="O26" s="4">
        <v>2156.27</v>
      </c>
      <c r="P26" s="4">
        <v>2156.27</v>
      </c>
      <c r="Q26" s="29"/>
      <c r="R26" s="4">
        <v>2000</v>
      </c>
      <c r="S26" s="4" t="s">
        <v>69</v>
      </c>
    </row>
    <row r="27" spans="1:19" x14ac:dyDescent="0.3">
      <c r="A27" t="s">
        <v>70</v>
      </c>
      <c r="B27" s="10"/>
      <c r="C27" s="25"/>
      <c r="D27" s="13"/>
      <c r="F27" s="4">
        <v>7.82</v>
      </c>
      <c r="G27" s="21"/>
      <c r="H27" s="4"/>
      <c r="I27" s="4"/>
      <c r="J27" s="4">
        <v>2269.7399999999998</v>
      </c>
      <c r="K27" s="4">
        <v>2269.7399999999998</v>
      </c>
      <c r="L27" s="21"/>
      <c r="M27" s="4">
        <v>2500</v>
      </c>
      <c r="N27" s="8"/>
      <c r="O27" s="8">
        <v>1999.82</v>
      </c>
      <c r="P27" s="8">
        <v>1999.82</v>
      </c>
      <c r="Q27" s="29"/>
      <c r="R27" s="8">
        <v>5500</v>
      </c>
      <c r="S27" t="s">
        <v>70</v>
      </c>
    </row>
    <row r="28" spans="1:19" x14ac:dyDescent="0.3">
      <c r="B28" s="10"/>
      <c r="C28" s="28">
        <f>SUM(C22:C25)</f>
        <v>80500</v>
      </c>
      <c r="D28" s="27">
        <f>SUM(D22:D27)</f>
        <v>35500</v>
      </c>
      <c r="E28" s="9">
        <f>SUM(E23:E27)</f>
        <v>30000</v>
      </c>
      <c r="F28" s="9">
        <f>SUM(F23:F27)</f>
        <v>43149.3</v>
      </c>
      <c r="G28" s="21"/>
      <c r="H28" s="9">
        <f>SUM(H22:H27)</f>
        <v>100700</v>
      </c>
      <c r="I28" s="9">
        <f>SUM(I21:I27)</f>
        <v>47619</v>
      </c>
      <c r="J28" s="9">
        <f>SUM(J22:J27)</f>
        <v>201793.46999999997</v>
      </c>
      <c r="K28" s="9">
        <f>SUM(K22:K27)</f>
        <v>201793.46999999997</v>
      </c>
      <c r="L28" s="21"/>
      <c r="M28" s="9">
        <f>SUM(M22:M27)</f>
        <v>182500</v>
      </c>
      <c r="N28" s="3">
        <f>SUM(N22:N27)</f>
        <v>73574.460000000006</v>
      </c>
      <c r="O28" s="3">
        <f>SUM(O22:O27)</f>
        <v>309747.32</v>
      </c>
      <c r="P28" s="3">
        <f>SUM(P22:P27)</f>
        <v>309747.32</v>
      </c>
      <c r="Q28" s="29"/>
      <c r="R28" s="3">
        <f>SUM(R22:R27)</f>
        <v>268000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Vereniging</vt:lpstr>
      <vt:lpstr>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 van Rijn</dc:creator>
  <cp:lastModifiedBy>Koos van Rijn</cp:lastModifiedBy>
  <cp:lastPrinted>2026-03-16T15:44:58Z</cp:lastPrinted>
  <dcterms:created xsi:type="dcterms:W3CDTF">2026-03-09T21:40:27Z</dcterms:created>
  <dcterms:modified xsi:type="dcterms:W3CDTF">2026-03-17T21:01:15Z</dcterms:modified>
</cp:coreProperties>
</file>